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подготовка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<sst xmlns="http://schemas.openxmlformats.org/spreadsheetml/2006/main" count="41" uniqueCount="32">
  <si>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Всего</t>
  </si>
  <si>
    <t>м3</t>
  </si>
  <si>
    <t>Объект</t>
  </si>
  <si>
    <t>руб.</t>
  </si>
  <si>
    <t>Итого,</t>
  </si>
  <si>
    <t>За ед.</t>
  </si>
  <si>
    <t>Итого по разделу 1:</t>
  </si>
  <si>
    <t>Подрядчик:</t>
  </si>
  <si>
    <t xml:space="preserve">     Заказчик:</t>
  </si>
  <si>
    <t>Материалы,</t>
  </si>
  <si>
    <t>Работы,</t>
  </si>
  <si>
    <t xml:space="preserve">                                                                 м.п.</t>
  </si>
  <si>
    <t xml:space="preserve">Услуги бетононасоса </t>
  </si>
  <si>
    <t>смена</t>
  </si>
  <si>
    <t>№ пп</t>
  </si>
  <si>
    <t>Наименования материалов  и  работ</t>
  </si>
  <si>
    <t>Колич.единиц</t>
  </si>
  <si>
    <t>Единица изм.</t>
  </si>
  <si>
    <r>
      <rPr>
        <i/>
        <u val="single"/>
        <sz val="10"/>
        <rFont val="Arial Cyr"/>
        <family val="0"/>
      </rPr>
      <t xml:space="preserve"> 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</si>
  <si>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r>
      <rPr>
        <i/>
        <u val="single"/>
        <sz val="10"/>
        <rFont val="Arial Cyr"/>
        <family val="0"/>
      </rPr>
      <t xml:space="preserve">                              </t>
    </r>
    <r>
      <rPr>
        <i/>
        <sz val="10"/>
        <rFont val="Arial Cyr"/>
        <family val="0"/>
      </rPr>
      <t xml:space="preserve"> / </t>
    </r>
    <r>
      <rPr>
        <i/>
        <u val="single"/>
        <sz val="10"/>
        <rFont val="Arial Cyr"/>
        <family val="0"/>
      </rPr>
      <t xml:space="preserve">                             </t>
    </r>
    <r>
      <rPr>
        <i/>
        <sz val="10"/>
        <rFont val="Arial Cyr"/>
        <family val="0"/>
      </rPr>
      <t xml:space="preserve"> /</t>
    </r>
  </si>
  <si>
    <t>Смета № 127</t>
  </si>
  <si>
    <t>Раздел 1. Фундамент</t>
  </si>
  <si>
    <t xml:space="preserve">на устройство фундамента для деревянного дома </t>
  </si>
  <si>
    <t>Разработка земляного грунта вручную (700х1000 мм)</t>
  </si>
  <si>
    <t>Устройство песчаного основания вручную (h=200 мм)</t>
  </si>
  <si>
    <t>Устройство опалубки из обрезной доски</t>
  </si>
  <si>
    <t>Устройство гидроизоляции (вертикальная - обмазка стены фундамента снаружи до уровня отмостки горячим битумом за 2 раза, горизонтальная - цементно-песчаный раствор М150)</t>
  </si>
  <si>
    <t>Изготовление арматурного каркаса (арматура d=10 мм)</t>
  </si>
  <si>
    <t>м</t>
  </si>
  <si>
    <t xml:space="preserve">Устройство фундамента ленточного монолитного из бетона В-25 </t>
  </si>
  <si>
    <t>Устройство бетонной отмостки шириной 1,0 м с уклоном 5%</t>
  </si>
  <si>
    <t xml:space="preserve">Закладка канализационных труб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</si>
</sst>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[$р.-419]_-;\-* #,##0.00[$р.-419]_-;_-* &quot;-&quot;??[$р.-419]_-;_-@_-"/>
    <numFmt numFmtId="189" formatCode="#,##0.00&quot;р.&quot;"/>
    <numFmt numFmtId="190" formatCode="0.0%"/>
    <numFmt numFmtId="191" formatCode="0.0"/>
    <numFmt numFmtId="192" formatCode="[$-FC19]d\ mmmm\ yyyy\ &quot;г.&quot;"/>
  </numFmts>
  <fonts count="50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 Cyr"/>
      <family val="0"/>
    </font>
    <font>
      <i/>
      <u val="single"/>
      <sz val="10"/>
      <name val="Arial Cyr"/>
      <family val="0"/>
    </font>
    <font>
      <i/>
      <sz val="8"/>
      <name val="Arial Cyr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29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0" zoomScaleNormal="90" zoomScalePageLayoutView="0" workbookViewId="0" topLeftCell="A1">
      <selection activeCell="L22" sqref="L22"/>
    </sheetView>
  </sheetViews>
  <sheetFormatPr defaultColWidth="9.00390625" defaultRowHeight="12.75"/>
  <cols>
    <col min="1" max="1" width="4.125" style="1" customWidth="1"/>
    <col min="2" max="2" width="69.375" style="1" customWidth="1"/>
    <col min="3" max="3" width="8.625" style="1" customWidth="1"/>
    <col min="4" max="4" width="9.375" style="1" customWidth="1"/>
    <col min="5" max="5" width="7.00390625" style="1" customWidth="1"/>
    <col min="6" max="6" width="9.00390625" style="1" customWidth="1"/>
    <col min="7" max="7" width="7.125" style="1" customWidth="1"/>
    <col min="8" max="8" width="9.125" style="1" customWidth="1"/>
    <col min="9" max="9" width="19.125" style="1" customWidth="1"/>
  </cols>
  <sheetData>
    <row r="1" spans="1:9" ht="12.75" customHeight="1">
      <c r="A1" s="59"/>
      <c r="B1" s="59"/>
      <c r="C1" s="36"/>
      <c r="D1" s="36"/>
      <c r="E1" s="36"/>
      <c r="F1" s="36"/>
      <c r="G1" s="61"/>
      <c r="H1" s="61"/>
      <c r="I1" s="61"/>
    </row>
    <row r="2" spans="1:9" ht="12.75" customHeight="1">
      <c r="A2" s="60"/>
      <c r="B2" s="60"/>
      <c r="C2" s="36"/>
      <c r="D2" s="36"/>
      <c r="E2" s="36"/>
      <c r="F2" s="36"/>
      <c r="G2" s="61"/>
      <c r="H2" s="61"/>
      <c r="I2" s="61"/>
    </row>
    <row r="3" spans="1:9" ht="12.75" customHeight="1">
      <c r="A3" s="62"/>
      <c r="B3" s="62"/>
      <c r="C3" s="36"/>
      <c r="D3" s="36"/>
      <c r="E3" s="36"/>
      <c r="F3" s="36"/>
      <c r="G3" s="61"/>
      <c r="H3" s="61"/>
      <c r="I3" s="61"/>
    </row>
    <row r="4" spans="1:9" ht="12.75" customHeight="1">
      <c r="A4" s="57"/>
      <c r="B4" s="57"/>
      <c r="C4" s="36"/>
      <c r="D4" s="36"/>
      <c r="E4" s="36"/>
      <c r="F4" s="36"/>
      <c r="G4" s="37"/>
      <c r="H4" s="37"/>
      <c r="I4" s="37"/>
    </row>
    <row r="5" spans="1:9" ht="12.75" customHeight="1">
      <c r="A5" s="58" t="s">
        <v>20</v>
      </c>
      <c r="B5" s="58"/>
      <c r="C5" s="58"/>
      <c r="D5" s="58"/>
      <c r="E5" s="58"/>
      <c r="F5" s="58"/>
      <c r="G5" s="58"/>
      <c r="H5" s="58"/>
      <c r="I5" s="58"/>
    </row>
    <row r="6" spans="1:9" ht="12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19.5" customHeight="1" thickBot="1">
      <c r="A7" s="44" t="s">
        <v>22</v>
      </c>
      <c r="B7" s="44"/>
      <c r="C7" s="44"/>
      <c r="D7" s="44"/>
      <c r="E7" s="44"/>
      <c r="F7" s="44"/>
      <c r="G7" s="44"/>
      <c r="H7" s="44"/>
      <c r="I7" s="44"/>
    </row>
    <row r="8" spans="1:9" ht="18.75" customHeight="1">
      <c r="A8" s="38" t="s">
        <v>14</v>
      </c>
      <c r="B8" s="47" t="s">
        <v>15</v>
      </c>
      <c r="C8" s="41" t="s">
        <v>16</v>
      </c>
      <c r="D8" s="41" t="s">
        <v>17</v>
      </c>
      <c r="E8" s="45" t="s">
        <v>9</v>
      </c>
      <c r="F8" s="46"/>
      <c r="G8" s="45" t="s">
        <v>10</v>
      </c>
      <c r="H8" s="46"/>
      <c r="I8" s="7" t="s">
        <v>4</v>
      </c>
    </row>
    <row r="9" spans="1:9" ht="12" customHeight="1">
      <c r="A9" s="39"/>
      <c r="B9" s="48"/>
      <c r="C9" s="42"/>
      <c r="D9" s="42"/>
      <c r="E9" s="50" t="s">
        <v>3</v>
      </c>
      <c r="F9" s="51"/>
      <c r="G9" s="50" t="s">
        <v>3</v>
      </c>
      <c r="H9" s="51"/>
      <c r="I9" s="8" t="s">
        <v>3</v>
      </c>
    </row>
    <row r="10" spans="1:9" ht="18" customHeight="1">
      <c r="A10" s="40"/>
      <c r="B10" s="49"/>
      <c r="C10" s="43"/>
      <c r="D10" s="43"/>
      <c r="E10" s="10" t="s">
        <v>5</v>
      </c>
      <c r="F10" s="9" t="s">
        <v>0</v>
      </c>
      <c r="G10" s="11" t="s">
        <v>5</v>
      </c>
      <c r="H10" s="11" t="s">
        <v>0</v>
      </c>
      <c r="I10" s="12"/>
    </row>
    <row r="11" spans="1:9" ht="12.75" customHeight="1" thickBot="1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5">
        <v>6</v>
      </c>
      <c r="G11" s="14">
        <v>7</v>
      </c>
      <c r="H11" s="14">
        <v>8</v>
      </c>
      <c r="I11" s="16">
        <v>9</v>
      </c>
    </row>
    <row r="12" spans="1:9" ht="19.5" customHeight="1" thickBot="1">
      <c r="A12" s="52" t="s">
        <v>21</v>
      </c>
      <c r="B12" s="53"/>
      <c r="C12" s="53"/>
      <c r="D12" s="53"/>
      <c r="E12" s="53"/>
      <c r="F12" s="53"/>
      <c r="G12" s="53"/>
      <c r="H12" s="53"/>
      <c r="I12" s="54"/>
    </row>
    <row r="13" spans="1:9" ht="25.5" customHeight="1">
      <c r="A13" s="17">
        <v>1</v>
      </c>
      <c r="B13" s="25" t="s">
        <v>23</v>
      </c>
      <c r="C13" s="26">
        <v>31.5</v>
      </c>
      <c r="D13" s="27" t="s">
        <v>1</v>
      </c>
      <c r="E13" s="26">
        <v>0</v>
      </c>
      <c r="F13" s="26">
        <v>0</v>
      </c>
      <c r="G13" s="26">
        <v>500</v>
      </c>
      <c r="H13" s="27">
        <f aca="true" t="shared" si="0" ref="H13:H21">C13*G13</f>
        <v>15750</v>
      </c>
      <c r="I13" s="28">
        <f>F13+H13</f>
        <v>15750</v>
      </c>
    </row>
    <row r="14" spans="1:9" ht="16.5" customHeight="1">
      <c r="A14" s="18">
        <v>2</v>
      </c>
      <c r="B14" s="19" t="s">
        <v>24</v>
      </c>
      <c r="C14" s="30">
        <v>6.3</v>
      </c>
      <c r="D14" s="31" t="s">
        <v>1</v>
      </c>
      <c r="E14" s="30">
        <v>890</v>
      </c>
      <c r="F14" s="30">
        <f aca="true" t="shared" si="1" ref="F14:F21">C14*E14</f>
        <v>5607</v>
      </c>
      <c r="G14" s="30">
        <v>200</v>
      </c>
      <c r="H14" s="31">
        <f t="shared" si="0"/>
        <v>1260</v>
      </c>
      <c r="I14" s="32">
        <f aca="true" t="shared" si="2" ref="I14:I21">F14+H14</f>
        <v>6867</v>
      </c>
    </row>
    <row r="15" spans="1:9" ht="27" customHeight="1">
      <c r="A15" s="18">
        <v>3</v>
      </c>
      <c r="B15" s="29" t="s">
        <v>25</v>
      </c>
      <c r="C15" s="30">
        <v>45</v>
      </c>
      <c r="D15" s="31" t="s">
        <v>28</v>
      </c>
      <c r="E15" s="30">
        <v>650</v>
      </c>
      <c r="F15" s="30">
        <f t="shared" si="1"/>
        <v>29250</v>
      </c>
      <c r="G15" s="30">
        <v>650</v>
      </c>
      <c r="H15" s="31">
        <f t="shared" si="0"/>
        <v>29250</v>
      </c>
      <c r="I15" s="32">
        <f t="shared" si="2"/>
        <v>58500</v>
      </c>
    </row>
    <row r="16" spans="1:9" ht="16.5" customHeight="1">
      <c r="A16" s="63">
        <v>4</v>
      </c>
      <c r="B16" s="19" t="s">
        <v>27</v>
      </c>
      <c r="C16" s="33">
        <v>1089</v>
      </c>
      <c r="D16" s="30" t="s">
        <v>28</v>
      </c>
      <c r="E16" s="30">
        <v>29</v>
      </c>
      <c r="F16" s="30">
        <f t="shared" si="1"/>
        <v>31581</v>
      </c>
      <c r="G16" s="30">
        <v>50</v>
      </c>
      <c r="H16" s="30">
        <f t="shared" si="0"/>
        <v>54450</v>
      </c>
      <c r="I16" s="32">
        <f t="shared" si="2"/>
        <v>86031</v>
      </c>
    </row>
    <row r="17" spans="1:9" ht="28.5" customHeight="1">
      <c r="A17" s="18">
        <v>5</v>
      </c>
      <c r="B17" s="29" t="s">
        <v>29</v>
      </c>
      <c r="C17" s="30">
        <v>53</v>
      </c>
      <c r="D17" s="31" t="s">
        <v>1</v>
      </c>
      <c r="E17" s="30">
        <v>3475</v>
      </c>
      <c r="F17" s="30">
        <f t="shared" si="1"/>
        <v>184175</v>
      </c>
      <c r="G17" s="30">
        <v>700</v>
      </c>
      <c r="H17" s="31">
        <f t="shared" si="0"/>
        <v>37100</v>
      </c>
      <c r="I17" s="32">
        <f t="shared" si="2"/>
        <v>221275</v>
      </c>
    </row>
    <row r="18" spans="1:9" ht="16.5" customHeight="1">
      <c r="A18" s="18">
        <v>6</v>
      </c>
      <c r="B18" s="19" t="s">
        <v>12</v>
      </c>
      <c r="C18" s="30">
        <v>2</v>
      </c>
      <c r="D18" s="31" t="s">
        <v>13</v>
      </c>
      <c r="E18" s="30">
        <v>0</v>
      </c>
      <c r="F18" s="30">
        <f t="shared" si="1"/>
        <v>0</v>
      </c>
      <c r="G18" s="30">
        <v>15000</v>
      </c>
      <c r="H18" s="31">
        <f t="shared" si="0"/>
        <v>30000</v>
      </c>
      <c r="I18" s="32">
        <f t="shared" si="2"/>
        <v>30000</v>
      </c>
    </row>
    <row r="19" spans="1:9" ht="41.25" customHeight="1">
      <c r="A19" s="63">
        <v>7</v>
      </c>
      <c r="B19" s="29" t="s">
        <v>26</v>
      </c>
      <c r="C19" s="30">
        <v>45</v>
      </c>
      <c r="D19" s="31" t="s">
        <v>28</v>
      </c>
      <c r="E19" s="30">
        <v>450</v>
      </c>
      <c r="F19" s="30">
        <f t="shared" si="1"/>
        <v>20250</v>
      </c>
      <c r="G19" s="30">
        <v>300</v>
      </c>
      <c r="H19" s="31">
        <f t="shared" si="0"/>
        <v>13500</v>
      </c>
      <c r="I19" s="32">
        <f t="shared" si="2"/>
        <v>33750</v>
      </c>
    </row>
    <row r="20" spans="1:9" ht="41.25" customHeight="1">
      <c r="A20" s="18">
        <v>8</v>
      </c>
      <c r="B20" s="29" t="s">
        <v>30</v>
      </c>
      <c r="C20" s="30">
        <v>22</v>
      </c>
      <c r="D20" s="31" t="s">
        <v>28</v>
      </c>
      <c r="E20" s="30">
        <v>3400</v>
      </c>
      <c r="F20" s="30">
        <f t="shared" si="1"/>
        <v>74800</v>
      </c>
      <c r="G20" s="30">
        <v>500</v>
      </c>
      <c r="H20" s="31">
        <f t="shared" si="0"/>
        <v>11000</v>
      </c>
      <c r="I20" s="32">
        <f t="shared" si="2"/>
        <v>85800</v>
      </c>
    </row>
    <row r="21" spans="1:9" ht="24.75" customHeight="1">
      <c r="A21" s="18">
        <v>9</v>
      </c>
      <c r="B21" s="29" t="s">
        <v>31</v>
      </c>
      <c r="C21" s="30">
        <v>1</v>
      </c>
      <c r="D21" s="31" t="s">
        <v>2</v>
      </c>
      <c r="E21" s="30">
        <v>4000</v>
      </c>
      <c r="F21" s="30">
        <f t="shared" si="1"/>
        <v>4000</v>
      </c>
      <c r="G21" s="30">
        <v>10000</v>
      </c>
      <c r="H21" s="31">
        <f t="shared" si="0"/>
        <v>10000</v>
      </c>
      <c r="I21" s="32">
        <f t="shared" si="2"/>
        <v>14000</v>
      </c>
    </row>
    <row r="22" spans="1:9" ht="16.5" customHeight="1" thickBot="1">
      <c r="A22" s="13"/>
      <c r="B22" s="20" t="s">
        <v>6</v>
      </c>
      <c r="C22" s="14"/>
      <c r="D22" s="21"/>
      <c r="E22" s="14"/>
      <c r="F22" s="22">
        <f>SUM(F13:F21)</f>
        <v>349663</v>
      </c>
      <c r="G22" s="14"/>
      <c r="H22" s="23">
        <f>SUM(H13:H21)</f>
        <v>202310</v>
      </c>
      <c r="I22" s="24">
        <f>I13+I14+I15+I16+I17+I18+I19++I21</f>
        <v>466173</v>
      </c>
    </row>
    <row r="24" spans="1:9" ht="18">
      <c r="A24" s="4"/>
      <c r="B24" s="4"/>
      <c r="C24" s="4"/>
      <c r="D24" s="4"/>
      <c r="E24" s="4"/>
      <c r="F24" s="4"/>
      <c r="G24" s="4"/>
      <c r="H24" s="4"/>
      <c r="I24" s="6"/>
    </row>
    <row r="25" spans="1:9" s="3" customFormat="1" ht="12.75">
      <c r="A25" s="4"/>
      <c r="B25" s="4"/>
      <c r="C25" s="4"/>
      <c r="D25" s="4"/>
      <c r="E25" s="4"/>
      <c r="F25" s="4"/>
      <c r="G25" s="4"/>
      <c r="H25" s="4"/>
      <c r="I25" s="4"/>
    </row>
    <row r="26" ht="12.75">
      <c r="C26" s="2"/>
    </row>
    <row r="27" spans="1:9" ht="12.75">
      <c r="A27" s="34"/>
      <c r="B27" s="56" t="s">
        <v>7</v>
      </c>
      <c r="C27" s="56"/>
      <c r="D27" s="34"/>
      <c r="E27" s="34"/>
      <c r="F27" s="56" t="s">
        <v>8</v>
      </c>
      <c r="G27" s="56"/>
      <c r="H27" s="34"/>
      <c r="I27" s="34"/>
    </row>
    <row r="28" spans="1:9" ht="12.75">
      <c r="A28" s="34"/>
      <c r="B28" s="34"/>
      <c r="C28" s="34"/>
      <c r="D28" s="34"/>
      <c r="E28" s="34"/>
      <c r="F28" s="34"/>
      <c r="G28" s="34"/>
      <c r="H28" s="34"/>
      <c r="I28" s="34"/>
    </row>
    <row r="29" spans="1:9" ht="12.75">
      <c r="A29" s="34"/>
      <c r="B29" s="34" t="s">
        <v>18</v>
      </c>
      <c r="C29" s="34"/>
      <c r="D29" s="34"/>
      <c r="E29" s="34"/>
      <c r="F29" s="56" t="s">
        <v>19</v>
      </c>
      <c r="G29" s="56"/>
      <c r="H29" s="56"/>
      <c r="I29" s="56"/>
    </row>
    <row r="30" spans="1:9" ht="12.75">
      <c r="A30" s="34"/>
      <c r="B30" s="34"/>
      <c r="C30" s="34"/>
      <c r="D30" s="34"/>
      <c r="E30" s="34"/>
      <c r="F30" s="35"/>
      <c r="G30" s="34"/>
      <c r="H30" s="34"/>
      <c r="I30" s="34"/>
    </row>
    <row r="31" spans="2:6" ht="12.75">
      <c r="B31" s="55" t="s">
        <v>11</v>
      </c>
      <c r="C31" s="55"/>
      <c r="F31" s="5"/>
    </row>
  </sheetData>
  <sheetProtection/>
  <mergeCells count="22">
    <mergeCell ref="A4:B4"/>
    <mergeCell ref="A5:I6"/>
    <mergeCell ref="A1:B1"/>
    <mergeCell ref="A2:B2"/>
    <mergeCell ref="G1:I1"/>
    <mergeCell ref="G2:I2"/>
    <mergeCell ref="G3:I3"/>
    <mergeCell ref="A3:B3"/>
    <mergeCell ref="A12:I12"/>
    <mergeCell ref="G9:H9"/>
    <mergeCell ref="B31:C31"/>
    <mergeCell ref="B27:C27"/>
    <mergeCell ref="F29:I29"/>
    <mergeCell ref="F27:G27"/>
    <mergeCell ref="A8:A10"/>
    <mergeCell ref="C8:C10"/>
    <mergeCell ref="D8:D10"/>
    <mergeCell ref="A7:I7"/>
    <mergeCell ref="G8:H8"/>
    <mergeCell ref="B8:B10"/>
    <mergeCell ref="E8:F8"/>
    <mergeCell ref="E9:F9"/>
  </mergeCells>
  <printOptions/>
  <pageMargins left="0.7086614173228347" right="0.5118110236220472" top="0.35433070866141736" bottom="0.7480314960629921" header="0.31496062992125984" footer="0.31496062992125984"/>
  <pageSetup fitToHeight="2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corsair-inc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sacomp</dc:creator>
  <cp:keywords/>
  <dc:description/>
  <cp:lastModifiedBy>Андрей Л. Бачурин</cp:lastModifiedBy>
  <cp:lastPrinted>2014-10-09T12:35:18Z</cp:lastPrinted>
  <dcterms:created xsi:type="dcterms:W3CDTF">2008-01-20T10:27:01Z</dcterms:created>
  <dcterms:modified xsi:type="dcterms:W3CDTF">2018-09-25T08:54:12Z</dcterms:modified>
  <cp:category/>
  <cp:version/>
  <cp:contentType/>
  <cp:contentStatus/>
</cp:coreProperties>
</file>